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locha 16. 06\VŘ Rekonstrukce školní chaty v Desné\"/>
    </mc:Choice>
  </mc:AlternateContent>
  <xr:revisionPtr revIDLastSave="0" documentId="13_ncr:1_{3BBE6D30-0BDE-4952-A510-3EEBE4A6913B}" xr6:coauthVersionLast="36" xr6:coauthVersionMax="36" xr10:uidLastSave="{00000000-0000-0000-0000-000000000000}"/>
  <bookViews>
    <workbookView xWindow="0" yWindow="0" windowWidth="28800" windowHeight="11625" xr2:uid="{C46F7477-DAF8-4BAD-A014-2315A78A49C7}"/>
  </bookViews>
  <sheets>
    <sheet name="Rozpočet Rekonstrukce Desná" sheetId="1" r:id="rId1"/>
  </sheets>
  <definedNames>
    <definedName name="_xlnm.Print_Area" localSheetId="0">'Rozpočet Rekonstrukce Desná'!$A$1:$J$54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 l="1"/>
  <c r="E36" i="1"/>
  <c r="G36" i="1" s="1"/>
  <c r="G37" i="1" s="1"/>
  <c r="G35" i="1"/>
  <c r="G34" i="1"/>
  <c r="E26" i="1"/>
  <c r="G26" i="1" s="1"/>
  <c r="E25" i="1"/>
  <c r="G25" i="1" s="1"/>
  <c r="G18" i="1"/>
  <c r="G17" i="1"/>
  <c r="G16" i="1"/>
  <c r="E15" i="1"/>
  <c r="G15" i="1" s="1"/>
  <c r="G14" i="1"/>
  <c r="G13" i="1"/>
</calcChain>
</file>

<file path=xl/sharedStrings.xml><?xml version="1.0" encoding="utf-8"?>
<sst xmlns="http://schemas.openxmlformats.org/spreadsheetml/2006/main" count="107" uniqueCount="69">
  <si>
    <t>ROZPOČET</t>
  </si>
  <si>
    <t>Pol.</t>
  </si>
  <si>
    <t>Popis</t>
  </si>
  <si>
    <t>M.j.</t>
  </si>
  <si>
    <t>Délka</t>
  </si>
  <si>
    <t xml:space="preserve">Šířka </t>
  </si>
  <si>
    <t>Plocha</t>
  </si>
  <si>
    <t>Počet</t>
  </si>
  <si>
    <t>Cena m.j.</t>
  </si>
  <si>
    <t>Celkem</t>
  </si>
  <si>
    <t>č.</t>
  </si>
  <si>
    <t>m</t>
  </si>
  <si>
    <t>m2/ks</t>
  </si>
  <si>
    <t>m.j.</t>
  </si>
  <si>
    <t>Kč</t>
  </si>
  <si>
    <t>Demolice</t>
  </si>
  <si>
    <t>Podlaha sprchy m vč. podkladů</t>
  </si>
  <si>
    <t>m2</t>
  </si>
  <si>
    <t>Podlaha kuchyně včetně podkladů</t>
  </si>
  <si>
    <t>Podlaha sanity včetně podkladů</t>
  </si>
  <si>
    <t>Podlaha část chodby včetně podkladů</t>
  </si>
  <si>
    <t>Nosná zeď kuchyň - sprcha</t>
  </si>
  <si>
    <t>Nosná zeď kuchyň - sanita</t>
  </si>
  <si>
    <t>Příčky sanita</t>
  </si>
  <si>
    <t>Stropní konstrukce nad kuchyní</t>
  </si>
  <si>
    <t>Stropní konstrukce nad sanitou</t>
  </si>
  <si>
    <t xml:space="preserve"> </t>
  </si>
  <si>
    <t>Zárubně + zařizovací předměty</t>
  </si>
  <si>
    <t>ks</t>
  </si>
  <si>
    <t>Stávající kanalizace</t>
  </si>
  <si>
    <t xml:space="preserve">m </t>
  </si>
  <si>
    <t>Stávající rozvody vody</t>
  </si>
  <si>
    <t>Stávající elektrorozvody</t>
  </si>
  <si>
    <t>kp.</t>
  </si>
  <si>
    <t>Stávající otopná tělěsa</t>
  </si>
  <si>
    <t>Rozvody vytápění</t>
  </si>
  <si>
    <t>Stavební konstrukce</t>
  </si>
  <si>
    <t>Nosné zdi</t>
  </si>
  <si>
    <t xml:space="preserve">Příčky   </t>
  </si>
  <si>
    <t>Stropní konstrukce kuchyň</t>
  </si>
  <si>
    <t>Stropní konstrukce sanita</t>
  </si>
  <si>
    <t>Zárubně a dveře</t>
  </si>
  <si>
    <t>Podlaha sprcha m</t>
  </si>
  <si>
    <t>Podlaha kuchyň</t>
  </si>
  <si>
    <t>Podlaha sanita</t>
  </si>
  <si>
    <t xml:space="preserve">Podlaha část chodby   </t>
  </si>
  <si>
    <t>Obklady sprcha m</t>
  </si>
  <si>
    <t>Obklady kuchyně</t>
  </si>
  <si>
    <t>Obklady sanita</t>
  </si>
  <si>
    <t>Malování</t>
  </si>
  <si>
    <t>Sítě</t>
  </si>
  <si>
    <t>Kanalizace různé dimenze</t>
  </si>
  <si>
    <t>Rozvody vody</t>
  </si>
  <si>
    <t>Elektrorozvody</t>
  </si>
  <si>
    <t>Topení</t>
  </si>
  <si>
    <t>Zařizovací předměty</t>
  </si>
  <si>
    <t>Umyvadlo</t>
  </si>
  <si>
    <t>Sprcha</t>
  </si>
  <si>
    <t>Klozet</t>
  </si>
  <si>
    <t>Pisoár</t>
  </si>
  <si>
    <t>Dřez</t>
  </si>
  <si>
    <t>Myčka, mikrovlnka, sporák, lednička</t>
  </si>
  <si>
    <t>Kuchyňský nábytek</t>
  </si>
  <si>
    <t>Armatury, kohouty, pákové baterie</t>
  </si>
  <si>
    <t>Rekonstrukce sanitárního zázemí školní chaty v Desné</t>
  </si>
  <si>
    <t xml:space="preserve">Jizerské hory, Nýčovy domy č.p. 105     </t>
  </si>
  <si>
    <t>Celkem bez DPH</t>
  </si>
  <si>
    <t>Celkem včetně DPH</t>
  </si>
  <si>
    <t>Příloha č. 1b)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</si>
</sst>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2060"/>
      </patternFill>
    </fill>
    <fill>
      <patternFill patternType="solid">
        <fgColor theme="0"/>
        <bgColor rgb="FFD8E4BC"/>
      </patternFill>
    </fill>
    <fill>
      <patternFill patternType="solid">
        <fgColor theme="9" tint="0.79998168889431442"/>
        <bgColor rgb="FFD8E4BC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1" fillId="0" borderId="0" xfId="0" applyFont="1"/>
    <xf numFmtId="0" fontId="4" fillId="3" borderId="0" xfId="0" applyFont="1" applyFill="1"/>
    <xf numFmtId="0" fontId="5" fillId="4" borderId="0" xfId="0" applyFont="1" applyFill="1"/>
    <xf numFmtId="0" fontId="0" fillId="5" borderId="0" xfId="0" applyFill="1"/>
    <xf numFmtId="0" fontId="4" fillId="4" borderId="0" xfId="0" applyFont="1" applyFill="1" applyAlignment="1">
      <alignment vertical="center"/>
    </xf>
    <xf numFmtId="0" fontId="4" fillId="4" borderId="0" xfId="0" applyFont="1" applyFill="1"/>
    <xf numFmtId="0" fontId="6" fillId="5" borderId="0" xfId="0" applyFont="1" applyFill="1"/>
    <xf numFmtId="0" fontId="3" fillId="5" borderId="0" xfId="0" applyFont="1" applyFill="1"/>
    <xf numFmtId="0" fontId="2" fillId="6" borderId="0" xfId="0" applyFont="1" applyFill="1"/>
    <xf numFmtId="2" fontId="2" fillId="6" borderId="0" xfId="0" applyNumberFormat="1" applyFont="1" applyFill="1"/>
    <xf numFmtId="0" fontId="0" fillId="7" borderId="0" xfId="0" applyFill="1"/>
    <xf numFmtId="0" fontId="1" fillId="7" borderId="0" xfId="0" applyFont="1" applyFill="1"/>
    <xf numFmtId="0" fontId="4" fillId="3" borderId="0" xfId="0" applyFont="1" applyFill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FE17E-474D-4999-8F73-D1669BF46DB8}">
  <dimension ref="B1:J53"/>
  <sheetViews>
    <sheetView tabSelected="1" topLeftCell="A31" workbookViewId="0">
      <selection activeCell="L54" sqref="L54"/>
    </sheetView>
  </sheetViews>
  <sheetFormatPr defaultRowHeight="15" x14ac:dyDescent="0.25"/>
  <cols>
    <col min="1" max="1" width="3" customWidth="1"/>
    <col min="2" max="2" width="6.5703125" customWidth="1"/>
    <col min="3" max="3" width="36" customWidth="1"/>
    <col min="4" max="4" width="5" customWidth="1"/>
    <col min="5" max="5" width="7.7109375" customWidth="1"/>
    <col min="6" max="6" width="8.140625" customWidth="1"/>
    <col min="11" max="11" width="4.85546875" customWidth="1"/>
  </cols>
  <sheetData>
    <row r="1" spans="2:10" x14ac:dyDescent="0.25">
      <c r="I1" s="5" t="s">
        <v>68</v>
      </c>
    </row>
    <row r="2" spans="2:10" ht="15.75" x14ac:dyDescent="0.25">
      <c r="B2" s="17" t="s">
        <v>64</v>
      </c>
      <c r="C2" s="17"/>
      <c r="D2" s="17"/>
      <c r="E2" s="18"/>
      <c r="F2" s="18"/>
      <c r="G2" s="6"/>
      <c r="H2" s="6"/>
      <c r="I2" s="6"/>
      <c r="J2" s="6"/>
    </row>
    <row r="3" spans="2:10" ht="15.75" x14ac:dyDescent="0.25">
      <c r="B3" s="9" t="s">
        <v>65</v>
      </c>
      <c r="C3" s="10"/>
      <c r="D3" s="10"/>
      <c r="E3" s="10"/>
      <c r="F3" s="10"/>
      <c r="G3" s="7"/>
      <c r="H3" s="7"/>
      <c r="I3" s="7"/>
      <c r="J3" s="7"/>
    </row>
    <row r="4" spans="2:10" ht="15.75" x14ac:dyDescent="0.25">
      <c r="B4" s="11" t="s">
        <v>0</v>
      </c>
      <c r="C4" s="12"/>
      <c r="D4" s="12"/>
      <c r="E4" s="12"/>
      <c r="F4" s="12"/>
      <c r="G4" s="8"/>
      <c r="H4" s="8"/>
      <c r="I4" s="8"/>
      <c r="J4" s="8"/>
    </row>
    <row r="6" spans="2:10" x14ac:dyDescent="0.2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2:10" x14ac:dyDescent="0.25">
      <c r="B7" s="2" t="s">
        <v>10</v>
      </c>
      <c r="C7" s="2"/>
      <c r="D7" s="2"/>
      <c r="E7" s="2" t="s">
        <v>11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14</v>
      </c>
    </row>
    <row r="8" spans="2:10" x14ac:dyDescent="0.25">
      <c r="C8" s="5" t="s">
        <v>15</v>
      </c>
    </row>
    <row r="9" spans="2:10" x14ac:dyDescent="0.25">
      <c r="B9">
        <v>1</v>
      </c>
      <c r="C9" t="s">
        <v>16</v>
      </c>
      <c r="D9" t="s">
        <v>17</v>
      </c>
      <c r="E9" s="3"/>
      <c r="F9" s="3"/>
      <c r="G9" s="3">
        <v>8.34</v>
      </c>
      <c r="H9" s="3"/>
      <c r="I9" s="4"/>
      <c r="J9" s="4"/>
    </row>
    <row r="10" spans="2:10" x14ac:dyDescent="0.25">
      <c r="B10">
        <v>2</v>
      </c>
      <c r="C10" t="s">
        <v>18</v>
      </c>
      <c r="D10" t="s">
        <v>17</v>
      </c>
      <c r="E10" s="3"/>
      <c r="F10" s="3"/>
      <c r="G10" s="3">
        <v>7.88</v>
      </c>
      <c r="H10" s="3"/>
      <c r="I10" s="4"/>
      <c r="J10" s="4"/>
    </row>
    <row r="11" spans="2:10" x14ac:dyDescent="0.25">
      <c r="B11">
        <v>3</v>
      </c>
      <c r="C11" t="s">
        <v>19</v>
      </c>
      <c r="D11" t="s">
        <v>17</v>
      </c>
      <c r="E11" s="3"/>
      <c r="F11" s="3"/>
      <c r="G11" s="3">
        <v>21.3</v>
      </c>
      <c r="H11" s="3"/>
      <c r="I11" s="4"/>
      <c r="J11" s="4"/>
    </row>
    <row r="12" spans="2:10" x14ac:dyDescent="0.25">
      <c r="B12">
        <v>4</v>
      </c>
      <c r="C12" t="s">
        <v>20</v>
      </c>
      <c r="D12" t="s">
        <v>17</v>
      </c>
      <c r="E12" s="3"/>
      <c r="F12" s="3"/>
      <c r="G12" s="3">
        <v>6</v>
      </c>
      <c r="H12" s="3"/>
      <c r="I12" s="4"/>
      <c r="J12" s="4"/>
    </row>
    <row r="13" spans="2:10" x14ac:dyDescent="0.25">
      <c r="B13">
        <v>5</v>
      </c>
      <c r="C13" t="s">
        <v>21</v>
      </c>
      <c r="D13" t="s">
        <v>17</v>
      </c>
      <c r="E13" s="3">
        <v>3.33</v>
      </c>
      <c r="F13" s="3">
        <v>0.45</v>
      </c>
      <c r="G13" s="3">
        <f>E13*2.58</f>
        <v>8.5914000000000001</v>
      </c>
      <c r="H13" s="3"/>
      <c r="I13" s="4"/>
      <c r="J13" s="4"/>
    </row>
    <row r="14" spans="2:10" x14ac:dyDescent="0.25">
      <c r="B14">
        <v>6</v>
      </c>
      <c r="C14" t="s">
        <v>22</v>
      </c>
      <c r="D14" t="s">
        <v>17</v>
      </c>
      <c r="E14" s="3">
        <v>3.78</v>
      </c>
      <c r="F14" s="3">
        <v>0.56000000000000005</v>
      </c>
      <c r="G14" s="3">
        <f>E14*2.58</f>
        <v>9.7523999999999997</v>
      </c>
      <c r="H14" s="3"/>
      <c r="I14" s="4"/>
      <c r="J14" s="4"/>
    </row>
    <row r="15" spans="2:10" x14ac:dyDescent="0.25">
      <c r="B15">
        <v>7</v>
      </c>
      <c r="C15" t="s">
        <v>23</v>
      </c>
      <c r="D15" t="s">
        <v>17</v>
      </c>
      <c r="E15" s="3">
        <f>1.4*3+1.32+2.23*2+1.8</f>
        <v>11.780000000000001</v>
      </c>
      <c r="F15" s="3">
        <v>0.1</v>
      </c>
      <c r="G15" s="3">
        <f>E15*2.58</f>
        <v>30.392400000000002</v>
      </c>
      <c r="H15" s="3"/>
      <c r="I15" s="4"/>
      <c r="J15" s="4"/>
    </row>
    <row r="16" spans="2:10" x14ac:dyDescent="0.25">
      <c r="B16">
        <v>8</v>
      </c>
      <c r="C16" t="s">
        <v>24</v>
      </c>
      <c r="D16" t="s">
        <v>17</v>
      </c>
      <c r="E16" s="3">
        <v>3.3</v>
      </c>
      <c r="F16" s="3">
        <v>2.16</v>
      </c>
      <c r="G16" s="3">
        <f>E16*F16*1.2</f>
        <v>8.5535999999999994</v>
      </c>
      <c r="H16" s="3"/>
      <c r="I16" s="4"/>
      <c r="J16" s="4"/>
    </row>
    <row r="17" spans="2:10" x14ac:dyDescent="0.25">
      <c r="B17">
        <v>9</v>
      </c>
      <c r="C17" t="s">
        <v>25</v>
      </c>
      <c r="D17" t="s">
        <v>17</v>
      </c>
      <c r="E17" s="3" t="s">
        <v>26</v>
      </c>
      <c r="F17" s="3"/>
      <c r="G17" s="3">
        <f>21.3*1.2</f>
        <v>25.56</v>
      </c>
      <c r="H17" s="3"/>
      <c r="I17" s="4"/>
      <c r="J17" s="4"/>
    </row>
    <row r="18" spans="2:10" x14ac:dyDescent="0.25">
      <c r="B18">
        <v>10</v>
      </c>
      <c r="C18" t="s">
        <v>27</v>
      </c>
      <c r="D18" t="s">
        <v>28</v>
      </c>
      <c r="E18" s="3"/>
      <c r="F18" s="3"/>
      <c r="G18" s="4">
        <f>8+20</f>
        <v>28</v>
      </c>
      <c r="H18" s="3"/>
      <c r="I18" s="4"/>
      <c r="J18" s="4"/>
    </row>
    <row r="19" spans="2:10" x14ac:dyDescent="0.25">
      <c r="B19">
        <v>11</v>
      </c>
      <c r="C19" t="s">
        <v>29</v>
      </c>
      <c r="D19" t="s">
        <v>30</v>
      </c>
      <c r="E19" s="3">
        <v>66</v>
      </c>
      <c r="F19" s="3"/>
      <c r="G19" s="3"/>
      <c r="H19" s="3">
        <v>66</v>
      </c>
      <c r="I19" s="4"/>
      <c r="J19" s="4"/>
    </row>
    <row r="20" spans="2:10" x14ac:dyDescent="0.25">
      <c r="B20">
        <v>12</v>
      </c>
      <c r="C20" t="s">
        <v>31</v>
      </c>
      <c r="D20" t="s">
        <v>11</v>
      </c>
      <c r="E20" s="3">
        <v>80</v>
      </c>
      <c r="F20" s="3"/>
      <c r="G20" s="3"/>
      <c r="H20" s="3">
        <v>80</v>
      </c>
      <c r="I20" s="4"/>
      <c r="J20" s="4"/>
    </row>
    <row r="21" spans="2:10" x14ac:dyDescent="0.25">
      <c r="B21">
        <v>13</v>
      </c>
      <c r="C21" t="s">
        <v>32</v>
      </c>
      <c r="D21" t="s">
        <v>33</v>
      </c>
      <c r="E21" s="3"/>
      <c r="F21" s="3"/>
      <c r="G21" s="4">
        <v>1</v>
      </c>
      <c r="H21" s="3"/>
      <c r="I21" s="4"/>
      <c r="J21" s="4"/>
    </row>
    <row r="22" spans="2:10" x14ac:dyDescent="0.25">
      <c r="B22">
        <v>14</v>
      </c>
      <c r="C22" t="s">
        <v>34</v>
      </c>
      <c r="D22" t="s">
        <v>28</v>
      </c>
      <c r="E22" s="3"/>
      <c r="F22" s="3"/>
      <c r="G22" s="4">
        <v>4</v>
      </c>
      <c r="H22" s="3"/>
      <c r="I22" s="4"/>
      <c r="J22" s="4"/>
    </row>
    <row r="23" spans="2:10" x14ac:dyDescent="0.25">
      <c r="B23">
        <v>15</v>
      </c>
      <c r="C23" t="s">
        <v>35</v>
      </c>
      <c r="D23" t="s">
        <v>11</v>
      </c>
      <c r="E23" s="3">
        <v>24</v>
      </c>
      <c r="F23" s="3"/>
      <c r="G23" s="3"/>
      <c r="H23" s="3"/>
      <c r="I23" s="4"/>
      <c r="J23" s="4"/>
    </row>
    <row r="24" spans="2:10" x14ac:dyDescent="0.25">
      <c r="C24" s="5" t="s">
        <v>36</v>
      </c>
      <c r="E24" s="3"/>
      <c r="F24" s="3"/>
      <c r="G24" s="3"/>
      <c r="H24" s="3"/>
      <c r="I24" s="4"/>
      <c r="J24" s="4"/>
    </row>
    <row r="25" spans="2:10" x14ac:dyDescent="0.25">
      <c r="B25">
        <v>16</v>
      </c>
      <c r="C25" t="s">
        <v>37</v>
      </c>
      <c r="D25" t="s">
        <v>17</v>
      </c>
      <c r="E25" s="3">
        <f>3.78+3.3</f>
        <v>7.08</v>
      </c>
      <c r="F25" s="3">
        <v>0.3</v>
      </c>
      <c r="G25" s="3">
        <f>E25*2.58</f>
        <v>18.266400000000001</v>
      </c>
      <c r="H25" s="3"/>
      <c r="I25" s="4"/>
      <c r="J25" s="4"/>
    </row>
    <row r="26" spans="2:10" x14ac:dyDescent="0.25">
      <c r="B26">
        <v>17</v>
      </c>
      <c r="C26" t="s">
        <v>38</v>
      </c>
      <c r="D26" t="s">
        <v>17</v>
      </c>
      <c r="E26" s="3">
        <f>1.32+1.06*2+2.96+3+2.23*2+1.5+1</f>
        <v>16.36</v>
      </c>
      <c r="F26" s="3">
        <v>0.1</v>
      </c>
      <c r="G26" s="3">
        <f>E26*2.58</f>
        <v>42.208799999999997</v>
      </c>
      <c r="H26" s="3"/>
      <c r="I26" s="4"/>
      <c r="J26" s="4"/>
    </row>
    <row r="27" spans="2:10" x14ac:dyDescent="0.25">
      <c r="B27">
        <v>18</v>
      </c>
      <c r="C27" t="s">
        <v>39</v>
      </c>
      <c r="D27" t="s">
        <v>17</v>
      </c>
      <c r="E27" s="3"/>
      <c r="F27" s="3"/>
      <c r="G27" s="3">
        <v>9.58</v>
      </c>
      <c r="H27" s="3"/>
      <c r="I27" s="4"/>
      <c r="J27" s="4"/>
    </row>
    <row r="28" spans="2:10" x14ac:dyDescent="0.25">
      <c r="B28">
        <v>19</v>
      </c>
      <c r="C28" t="s">
        <v>40</v>
      </c>
      <c r="D28" t="s">
        <v>17</v>
      </c>
      <c r="E28" s="3"/>
      <c r="F28" s="3"/>
      <c r="G28" s="3">
        <v>21.3</v>
      </c>
      <c r="H28" s="3"/>
      <c r="I28" s="4"/>
      <c r="J28" s="4"/>
    </row>
    <row r="29" spans="2:10" x14ac:dyDescent="0.25">
      <c r="B29">
        <v>20</v>
      </c>
      <c r="C29" t="s">
        <v>41</v>
      </c>
      <c r="D29" t="s">
        <v>28</v>
      </c>
      <c r="E29" s="3"/>
      <c r="F29" s="3"/>
      <c r="G29" s="4">
        <v>10</v>
      </c>
      <c r="H29" s="3"/>
      <c r="I29" s="4"/>
      <c r="J29" s="4"/>
    </row>
    <row r="30" spans="2:10" x14ac:dyDescent="0.25">
      <c r="B30">
        <v>21</v>
      </c>
      <c r="C30" t="s">
        <v>42</v>
      </c>
      <c r="D30" t="s">
        <v>17</v>
      </c>
      <c r="E30" s="3"/>
      <c r="F30" s="3"/>
      <c r="G30" s="3">
        <v>8.6999999999999993</v>
      </c>
      <c r="H30" s="3"/>
      <c r="I30" s="4"/>
      <c r="J30" s="4"/>
    </row>
    <row r="31" spans="2:10" x14ac:dyDescent="0.25">
      <c r="B31">
        <v>22</v>
      </c>
      <c r="C31" t="s">
        <v>43</v>
      </c>
      <c r="D31" t="s">
        <v>17</v>
      </c>
      <c r="E31" s="3"/>
      <c r="F31" s="3"/>
      <c r="G31" s="3">
        <v>9.58</v>
      </c>
      <c r="H31" s="3"/>
      <c r="I31" s="4"/>
      <c r="J31" s="4"/>
    </row>
    <row r="32" spans="2:10" x14ac:dyDescent="0.25">
      <c r="B32">
        <v>23</v>
      </c>
      <c r="C32" t="s">
        <v>44</v>
      </c>
      <c r="D32" t="s">
        <v>17</v>
      </c>
      <c r="E32" s="3"/>
      <c r="F32" s="3"/>
      <c r="G32" s="3">
        <v>21.3</v>
      </c>
      <c r="H32" s="3"/>
      <c r="I32" s="4"/>
      <c r="J32" s="4"/>
    </row>
    <row r="33" spans="2:10" x14ac:dyDescent="0.25">
      <c r="B33">
        <v>24</v>
      </c>
      <c r="C33" t="s">
        <v>45</v>
      </c>
      <c r="D33" t="s">
        <v>17</v>
      </c>
      <c r="E33" s="3"/>
      <c r="F33" s="3"/>
      <c r="G33" s="3">
        <v>6</v>
      </c>
      <c r="H33" s="3"/>
      <c r="I33" s="4"/>
      <c r="J33" s="4"/>
    </row>
    <row r="34" spans="2:10" x14ac:dyDescent="0.25">
      <c r="B34">
        <v>25</v>
      </c>
      <c r="C34" t="s">
        <v>46</v>
      </c>
      <c r="D34" t="s">
        <v>17</v>
      </c>
      <c r="E34" s="3">
        <v>13</v>
      </c>
      <c r="F34" s="3">
        <v>2</v>
      </c>
      <c r="G34" s="3">
        <f>E34*F34</f>
        <v>26</v>
      </c>
      <c r="H34" s="3"/>
      <c r="I34" s="4"/>
      <c r="J34" s="4"/>
    </row>
    <row r="35" spans="2:10" x14ac:dyDescent="0.25">
      <c r="B35">
        <v>26</v>
      </c>
      <c r="C35" t="s">
        <v>47</v>
      </c>
      <c r="D35" t="s">
        <v>17</v>
      </c>
      <c r="E35" s="3">
        <v>14.86</v>
      </c>
      <c r="F35" s="3">
        <v>2</v>
      </c>
      <c r="G35" s="3">
        <f>E35*F35</f>
        <v>29.72</v>
      </c>
      <c r="H35" s="3"/>
      <c r="I35" s="4"/>
      <c r="J35" s="4"/>
    </row>
    <row r="36" spans="2:10" x14ac:dyDescent="0.25">
      <c r="B36">
        <v>27</v>
      </c>
      <c r="C36" t="s">
        <v>48</v>
      </c>
      <c r="D36" t="s">
        <v>17</v>
      </c>
      <c r="E36" s="3">
        <f>10.28+5.28+4.62*2+8.06+4.13*2+5.13*2</f>
        <v>51.379999999999995</v>
      </c>
      <c r="F36" s="3">
        <v>2</v>
      </c>
      <c r="G36" s="3">
        <f>E36*F36</f>
        <v>102.75999999999999</v>
      </c>
      <c r="H36" s="3"/>
      <c r="I36" s="4"/>
      <c r="J36" s="4"/>
    </row>
    <row r="37" spans="2:10" x14ac:dyDescent="0.25">
      <c r="B37">
        <v>28</v>
      </c>
      <c r="C37" t="s">
        <v>49</v>
      </c>
      <c r="D37" t="s">
        <v>17</v>
      </c>
      <c r="E37" s="3"/>
      <c r="F37" s="3"/>
      <c r="G37" s="3">
        <f>SUM(G30:G33)+G36*0.58</f>
        <v>105.18079999999999</v>
      </c>
      <c r="H37" s="3"/>
      <c r="I37" s="4"/>
      <c r="J37" s="4"/>
    </row>
    <row r="38" spans="2:10" x14ac:dyDescent="0.25">
      <c r="C38" t="s">
        <v>50</v>
      </c>
      <c r="E38" s="3"/>
      <c r="F38" s="3"/>
      <c r="G38" s="3"/>
      <c r="H38" s="3"/>
      <c r="I38" s="4"/>
      <c r="J38" s="4"/>
    </row>
    <row r="39" spans="2:10" x14ac:dyDescent="0.25">
      <c r="B39">
        <v>29</v>
      </c>
      <c r="C39" t="s">
        <v>51</v>
      </c>
      <c r="D39" t="s">
        <v>11</v>
      </c>
      <c r="E39" s="3">
        <v>78</v>
      </c>
      <c r="F39" s="3"/>
      <c r="G39" s="3"/>
      <c r="H39" s="3">
        <v>78</v>
      </c>
      <c r="I39" s="4"/>
      <c r="J39" s="4"/>
    </row>
    <row r="40" spans="2:10" x14ac:dyDescent="0.25">
      <c r="B40">
        <v>30</v>
      </c>
      <c r="C40" t="s">
        <v>52</v>
      </c>
      <c r="D40" t="s">
        <v>11</v>
      </c>
      <c r="E40" s="3">
        <v>96</v>
      </c>
      <c r="F40" s="3"/>
      <c r="G40" s="3"/>
      <c r="H40" s="3">
        <v>96</v>
      </c>
      <c r="I40" s="4"/>
      <c r="J40" s="4"/>
    </row>
    <row r="41" spans="2:10" x14ac:dyDescent="0.25">
      <c r="B41">
        <v>31</v>
      </c>
      <c r="C41" t="s">
        <v>53</v>
      </c>
      <c r="D41" t="s">
        <v>33</v>
      </c>
      <c r="E41" s="3"/>
      <c r="F41" s="3"/>
      <c r="G41" s="4">
        <v>1</v>
      </c>
      <c r="H41" s="3"/>
      <c r="I41" s="4"/>
      <c r="J41" s="4"/>
    </row>
    <row r="42" spans="2:10" x14ac:dyDescent="0.25">
      <c r="B42">
        <v>32</v>
      </c>
      <c r="C42" t="s">
        <v>54</v>
      </c>
      <c r="D42" t="s">
        <v>33</v>
      </c>
      <c r="E42" s="3"/>
      <c r="F42" s="3"/>
      <c r="G42" s="4">
        <v>1</v>
      </c>
      <c r="H42" s="3"/>
      <c r="I42" s="4"/>
      <c r="J42" s="4"/>
    </row>
    <row r="43" spans="2:10" x14ac:dyDescent="0.25">
      <c r="C43" s="5" t="s">
        <v>55</v>
      </c>
      <c r="E43" s="3"/>
      <c r="F43" s="3"/>
      <c r="G43" s="4"/>
      <c r="H43" s="3"/>
      <c r="I43" s="4"/>
      <c r="J43" s="4"/>
    </row>
    <row r="44" spans="2:10" x14ac:dyDescent="0.25">
      <c r="B44">
        <v>33</v>
      </c>
      <c r="C44" t="s">
        <v>56</v>
      </c>
      <c r="D44" t="s">
        <v>28</v>
      </c>
      <c r="E44" s="3"/>
      <c r="F44" s="3"/>
      <c r="G44" s="4">
        <v>11</v>
      </c>
      <c r="H44" s="3"/>
      <c r="I44" s="4"/>
      <c r="J44" s="4"/>
    </row>
    <row r="45" spans="2:10" x14ac:dyDescent="0.25">
      <c r="B45">
        <v>34</v>
      </c>
      <c r="C45" t="s">
        <v>57</v>
      </c>
      <c r="D45" t="s">
        <v>28</v>
      </c>
      <c r="E45" s="3"/>
      <c r="F45" s="3"/>
      <c r="G45" s="4">
        <v>5</v>
      </c>
      <c r="H45" s="3"/>
      <c r="I45" s="4"/>
      <c r="J45" s="4"/>
    </row>
    <row r="46" spans="2:10" x14ac:dyDescent="0.25">
      <c r="B46">
        <v>35</v>
      </c>
      <c r="C46" t="s">
        <v>58</v>
      </c>
      <c r="D46" t="s">
        <v>28</v>
      </c>
      <c r="E46" s="3"/>
      <c r="F46" s="3"/>
      <c r="G46" s="4">
        <v>5</v>
      </c>
      <c r="H46" s="3"/>
      <c r="I46" s="4"/>
      <c r="J46" s="4"/>
    </row>
    <row r="47" spans="2:10" x14ac:dyDescent="0.25">
      <c r="B47">
        <v>36</v>
      </c>
      <c r="C47" t="s">
        <v>59</v>
      </c>
      <c r="D47" t="s">
        <v>28</v>
      </c>
      <c r="E47" s="3"/>
      <c r="F47" s="3"/>
      <c r="G47" s="4">
        <v>3</v>
      </c>
      <c r="H47" s="3"/>
      <c r="I47" s="4"/>
      <c r="J47" s="4"/>
    </row>
    <row r="48" spans="2:10" x14ac:dyDescent="0.25">
      <c r="B48">
        <v>37</v>
      </c>
      <c r="C48" t="s">
        <v>60</v>
      </c>
      <c r="D48" t="s">
        <v>28</v>
      </c>
      <c r="E48" s="3"/>
      <c r="F48" s="3"/>
      <c r="G48" s="4">
        <v>2</v>
      </c>
      <c r="H48" s="3"/>
      <c r="I48" s="4"/>
      <c r="J48" s="4"/>
    </row>
    <row r="49" spans="2:10" x14ac:dyDescent="0.25">
      <c r="B49">
        <v>38</v>
      </c>
      <c r="C49" t="s">
        <v>61</v>
      </c>
      <c r="D49" t="s">
        <v>28</v>
      </c>
      <c r="E49" s="3"/>
      <c r="F49" s="3"/>
      <c r="G49" s="4">
        <v>4</v>
      </c>
      <c r="H49" s="3"/>
      <c r="I49" s="4"/>
      <c r="J49" s="4"/>
    </row>
    <row r="50" spans="2:10" x14ac:dyDescent="0.25">
      <c r="B50">
        <v>39</v>
      </c>
      <c r="C50" t="s">
        <v>62</v>
      </c>
      <c r="D50" t="s">
        <v>33</v>
      </c>
      <c r="E50" s="3"/>
      <c r="F50" s="3"/>
      <c r="G50" s="4">
        <v>1</v>
      </c>
      <c r="H50" s="3"/>
      <c r="I50" s="4"/>
      <c r="J50" s="4"/>
    </row>
    <row r="51" spans="2:10" x14ac:dyDescent="0.25">
      <c r="B51">
        <v>40</v>
      </c>
      <c r="C51" t="s">
        <v>63</v>
      </c>
      <c r="D51" t="s">
        <v>28</v>
      </c>
      <c r="E51" s="3"/>
      <c r="F51" s="3"/>
      <c r="G51" s="4">
        <f>SUM(G44:G48)</f>
        <v>26</v>
      </c>
      <c r="H51" s="3"/>
      <c r="I51" s="4"/>
      <c r="J51" s="4"/>
    </row>
    <row r="52" spans="2:10" x14ac:dyDescent="0.25">
      <c r="B52" s="13"/>
      <c r="C52" s="13" t="s">
        <v>66</v>
      </c>
      <c r="D52" s="13"/>
      <c r="E52" s="13"/>
      <c r="F52" s="13"/>
      <c r="G52" s="14"/>
      <c r="H52" s="13"/>
      <c r="I52" s="13"/>
      <c r="J52" s="13"/>
    </row>
    <row r="53" spans="2:10" x14ac:dyDescent="0.25">
      <c r="B53" s="15"/>
      <c r="C53" s="16" t="s">
        <v>67</v>
      </c>
      <c r="D53" s="15"/>
      <c r="E53" s="15"/>
      <c r="F53" s="15"/>
      <c r="G53" s="15"/>
      <c r="H53" s="15"/>
      <c r="I53" s="15"/>
      <c r="J53" s="15"/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  <ignoredErrors>
    <ignoredError sqref="G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Rekonstrukce Desná</vt:lpstr>
      <vt:lpstr>'Rozpočet Rekonstrukce Desná'!Oblast_tisku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Kočárek</dc:creator>
  <cp:lastModifiedBy>Zdeněk Kočárek</cp:lastModifiedBy>
  <dcterms:created xsi:type="dcterms:W3CDTF">2021-07-13T12:33:29Z</dcterms:created>
  <dcterms:modified xsi:type="dcterms:W3CDTF">2021-07-16T10:43:33Z</dcterms:modified>
</cp:coreProperties>
</file>